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99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F40" i="1"/>
  <c r="F30" i="1"/>
  <c r="F35" i="1" l="1"/>
  <c r="F12" i="1"/>
  <c r="F13" i="1"/>
  <c r="F14" i="1"/>
  <c r="F15" i="1"/>
  <c r="F16" i="1"/>
  <c r="F17" i="1"/>
  <c r="F11" i="1"/>
  <c r="F27" i="1" l="1"/>
  <c r="F28" i="1"/>
  <c r="F29" i="1"/>
  <c r="F26" i="1"/>
  <c r="F39" i="1" l="1"/>
  <c r="F38" i="1"/>
  <c r="F37" i="1"/>
  <c r="F36" i="1"/>
  <c r="F34" i="1"/>
  <c r="F33" i="1"/>
  <c r="F25" i="1"/>
  <c r="F24" i="1"/>
  <c r="F23" i="1"/>
  <c r="F22" i="1"/>
  <c r="F21" i="1"/>
  <c r="F18" i="1"/>
  <c r="F19" i="1" l="1"/>
  <c r="D45" i="1" l="1"/>
</calcChain>
</file>

<file path=xl/sharedStrings.xml><?xml version="1.0" encoding="utf-8"?>
<sst xmlns="http://schemas.openxmlformats.org/spreadsheetml/2006/main" count="55" uniqueCount="50">
  <si>
    <t>ÉLODIE AUBERT  Paysanne boulangère à Gaillan Médoc (33)</t>
  </si>
  <si>
    <t>NOM</t>
  </si>
  <si>
    <t>N° Tel:</t>
  </si>
  <si>
    <t>Courriel:</t>
  </si>
  <si>
    <t>Formule</t>
  </si>
  <si>
    <t>Prix unitaire</t>
  </si>
  <si>
    <t>Quantité</t>
  </si>
  <si>
    <t>Total</t>
  </si>
  <si>
    <t>Campagne long 500g</t>
  </si>
  <si>
    <t>Nature 500g</t>
  </si>
  <si>
    <t>Nature 1KG</t>
  </si>
  <si>
    <t>Spécial A 500g</t>
  </si>
  <si>
    <t>Spécial B 500g</t>
  </si>
  <si>
    <t>Engrain 500g</t>
  </si>
  <si>
    <t>2+4 1KG</t>
  </si>
  <si>
    <t>3+4+5 2KG</t>
  </si>
  <si>
    <t>Total1</t>
  </si>
  <si>
    <t xml:space="preserve">                                                               </t>
  </si>
  <si>
    <t xml:space="preserve">   FARINES</t>
  </si>
  <si>
    <t>1kg</t>
  </si>
  <si>
    <t>Blé80</t>
  </si>
  <si>
    <t>Blé110</t>
  </si>
  <si>
    <t>T130</t>
  </si>
  <si>
    <t>Engrain</t>
  </si>
  <si>
    <t>Sarrasin</t>
  </si>
  <si>
    <t>DOUCEURS</t>
  </si>
  <si>
    <t xml:space="preserve">     MOELLEUX</t>
  </si>
  <si>
    <t>Chocolat</t>
  </si>
  <si>
    <t xml:space="preserve">      BRIOCHES</t>
  </si>
  <si>
    <t>Nature</t>
  </si>
  <si>
    <t>Total2</t>
  </si>
  <si>
    <t>Total Général</t>
  </si>
  <si>
    <t>Total mensuel</t>
  </si>
  <si>
    <t>Établir 12 chèques , à l’ordre de Élodie AUBERT</t>
  </si>
  <si>
    <t>Dates de livraisons des farines et douceurs</t>
  </si>
  <si>
    <t xml:space="preserve">Signature </t>
  </si>
  <si>
    <t>Pessac le</t>
  </si>
  <si>
    <t>PAINS</t>
  </si>
  <si>
    <t>25 LIVRAISONS</t>
  </si>
  <si>
    <t>12 LIVRAISONS</t>
  </si>
  <si>
    <t>5kg</t>
  </si>
  <si>
    <t>25kg</t>
  </si>
  <si>
    <t>Total3</t>
  </si>
  <si>
    <t>Amandes</t>
  </si>
  <si>
    <t>Noisettes</t>
  </si>
  <si>
    <t>Raisins</t>
  </si>
  <si>
    <t>Agrumes</t>
  </si>
  <si>
    <t>BON DE COMMANDE 2019</t>
  </si>
  <si>
    <t xml:space="preserve">N° ADHERENT  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</si>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</sst>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   &quot;;#,##0.00&quot;    &quot;;&quot;-&quot;#&quot;    &quot;;@&quot; &quot;"/>
    <numFmt numFmtId="165" formatCode="dd/mm/yy"/>
    <numFmt numFmtId="166" formatCode="#,##0.00&quot; &quot;[$€-40C];[Red]&quot;-&quot;#,##0.00&quot; &quot;[$€-40C]"/>
  </numFmts>
  <fonts count="23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</font>
    <font>
      <b/>
      <sz val="22"/>
      <color rgb="FF000000"/>
      <name val="Calibri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Liberation Sans"/>
    </font>
    <font>
      <b/>
      <sz val="12"/>
      <color rgb="FF000000"/>
      <name val="Liberation Sans"/>
    </font>
    <font>
      <sz val="11"/>
      <color theme="1"/>
      <name val="Liberation Sans"/>
    </font>
    <font>
      <sz val="15"/>
      <color rgb="FF000000"/>
      <name val="Calibri"/>
      <family val="2"/>
    </font>
    <font>
      <b/>
      <sz val="15"/>
      <color rgb="FF000000"/>
      <name val="Calibri"/>
      <family val="2"/>
    </font>
    <font>
      <b/>
      <sz val="15"/>
      <color rgb="FFFF0000"/>
      <name val="Calibri"/>
      <family val="2"/>
    </font>
    <font>
      <b/>
      <sz val="15"/>
      <color rgb="FFFF3333"/>
      <name val="Calibri"/>
      <family val="2"/>
    </font>
    <font>
      <sz val="11"/>
      <color rgb="FF000000"/>
      <name val="Liberation Sans"/>
    </font>
    <font>
      <sz val="14"/>
      <color theme="1"/>
      <name val="Calibri"/>
      <family val="2"/>
      <scheme val="minor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b/>
      <sz val="12"/>
      <color theme="1"/>
      <name val="Calibri"/>
      <family val="2"/>
      <scheme val="minor"/>
    </font>
    <font>
      <sz val="12"/>
      <color theme="1"/>
      <name val="Liberation Sans"/>
    </font>
    <font>
      <sz val="14"/>
      <color theme="5" tint="-0.249977111117893"/>
      <name val="Liberation Sans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rgb="FF000000"/>
      <name val="Liberation Sans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7">
    <xf numFmtId="0" fontId="0" fillId="0" borderId="0"/>
    <xf numFmtId="0" fontId="7" fillId="0" borderId="0"/>
    <xf numFmtId="164" fontId="12" fillId="0" borderId="0" applyFont="0" applyBorder="0" applyProtection="0"/>
    <xf numFmtId="0" fontId="14" fillId="0" borderId="0">
      <alignment horizontal="center"/>
    </xf>
    <xf numFmtId="0" fontId="14" fillId="0" borderId="0">
      <alignment horizontal="center" textRotation="90"/>
    </xf>
    <xf numFmtId="0" fontId="15" fillId="0" borderId="0"/>
    <xf numFmtId="166" fontId="15" fillId="0" borderId="0"/>
  </cellStyleXfs>
  <cellXfs count="96">
    <xf numFmtId="0" fontId="0" fillId="0" borderId="0" xfId="0"/>
    <xf numFmtId="4" fontId="8" fillId="0" borderId="3" xfId="0" applyNumberFormat="1" applyFont="1" applyBorder="1"/>
    <xf numFmtId="0" fontId="0" fillId="0" borderId="5" xfId="0" applyBorder="1"/>
    <xf numFmtId="4" fontId="8" fillId="0" borderId="6" xfId="0" applyNumberFormat="1" applyFont="1" applyBorder="1"/>
    <xf numFmtId="4" fontId="8" fillId="0" borderId="18" xfId="0" applyNumberFormat="1" applyFont="1" applyBorder="1"/>
    <xf numFmtId="0" fontId="10" fillId="0" borderId="19" xfId="0" applyFont="1" applyBorder="1" applyAlignment="1">
      <alignment horizontal="center" vertical="center"/>
    </xf>
    <xf numFmtId="0" fontId="8" fillId="0" borderId="0" xfId="0" applyFont="1"/>
    <xf numFmtId="4" fontId="11" fillId="0" borderId="15" xfId="0" applyNumberFormat="1" applyFont="1" applyBorder="1"/>
    <xf numFmtId="0" fontId="9" fillId="0" borderId="4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0" fillId="0" borderId="17" xfId="0" applyBorder="1"/>
    <xf numFmtId="0" fontId="3" fillId="0" borderId="26" xfId="0" applyFont="1" applyBorder="1"/>
    <xf numFmtId="0" fontId="4" fillId="0" borderId="27" xfId="0" applyFont="1" applyBorder="1" applyAlignment="1"/>
    <xf numFmtId="0" fontId="4" fillId="0" borderId="28" xfId="0" applyFont="1" applyBorder="1" applyAlignment="1"/>
    <xf numFmtId="0" fontId="2" fillId="0" borderId="10" xfId="0" applyFont="1" applyBorder="1" applyAlignment="1"/>
    <xf numFmtId="2" fontId="8" fillId="0" borderId="2" xfId="0" applyNumberFormat="1" applyFont="1" applyBorder="1"/>
    <xf numFmtId="0" fontId="9" fillId="0" borderId="1" xfId="1" applyFont="1" applyBorder="1" applyAlignment="1">
      <alignment wrapText="1"/>
    </xf>
    <xf numFmtId="0" fontId="9" fillId="0" borderId="4" xfId="1" applyFont="1" applyBorder="1" applyAlignment="1">
      <alignment wrapText="1"/>
    </xf>
    <xf numFmtId="0" fontId="9" fillId="0" borderId="16" xfId="1" applyFont="1" applyBorder="1" applyAlignment="1">
      <alignment wrapText="1"/>
    </xf>
    <xf numFmtId="0" fontId="9" fillId="0" borderId="33" xfId="1" applyFont="1" applyBorder="1" applyAlignment="1">
      <alignment horizontal="center"/>
    </xf>
    <xf numFmtId="0" fontId="9" fillId="0" borderId="34" xfId="1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2" fontId="8" fillId="0" borderId="5" xfId="0" applyNumberFormat="1" applyFont="1" applyBorder="1"/>
    <xf numFmtId="2" fontId="8" fillId="0" borderId="17" xfId="0" applyNumberFormat="1" applyFont="1" applyBorder="1"/>
    <xf numFmtId="0" fontId="10" fillId="0" borderId="36" xfId="0" applyFont="1" applyBorder="1" applyAlignment="1">
      <alignment horizontal="center" vertical="center"/>
    </xf>
    <xf numFmtId="4" fontId="11" fillId="0" borderId="32" xfId="0" applyNumberFormat="1" applyFont="1" applyBorder="1"/>
    <xf numFmtId="0" fontId="10" fillId="0" borderId="32" xfId="0" applyFont="1" applyBorder="1" applyAlignment="1">
      <alignment horizontal="center" vertical="center"/>
    </xf>
    <xf numFmtId="165" fontId="17" fillId="0" borderId="37" xfId="1" applyNumberFormat="1" applyFont="1" applyBorder="1"/>
    <xf numFmtId="165" fontId="17" fillId="0" borderId="38" xfId="1" applyNumberFormat="1" applyFont="1" applyBorder="1"/>
    <xf numFmtId="165" fontId="17" fillId="0" borderId="39" xfId="1" applyNumberFormat="1" applyFont="1" applyBorder="1"/>
    <xf numFmtId="0" fontId="6" fillId="0" borderId="32" xfId="0" applyFont="1" applyBorder="1" applyAlignment="1">
      <alignment horizontal="center"/>
    </xf>
    <xf numFmtId="0" fontId="13" fillId="0" borderId="0" xfId="0" applyFont="1"/>
    <xf numFmtId="0" fontId="19" fillId="0" borderId="0" xfId="0" applyFont="1"/>
    <xf numFmtId="0" fontId="5" fillId="0" borderId="0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2" fontId="8" fillId="0" borderId="0" xfId="0" applyNumberFormat="1" applyFont="1" applyBorder="1"/>
    <xf numFmtId="0" fontId="0" fillId="0" borderId="0" xfId="0" applyBorder="1"/>
    <xf numFmtId="4" fontId="8" fillId="0" borderId="0" xfId="0" applyNumberFormat="1" applyFont="1" applyBorder="1"/>
    <xf numFmtId="4" fontId="8" fillId="0" borderId="31" xfId="0" applyNumberFormat="1" applyFont="1" applyBorder="1"/>
    <xf numFmtId="0" fontId="20" fillId="0" borderId="5" xfId="0" applyFont="1" applyBorder="1"/>
    <xf numFmtId="0" fontId="21" fillId="0" borderId="2" xfId="0" applyFont="1" applyBorder="1"/>
    <xf numFmtId="0" fontId="22" fillId="0" borderId="5" xfId="0" applyFont="1" applyBorder="1"/>
    <xf numFmtId="0" fontId="22" fillId="0" borderId="17" xfId="0" applyFont="1" applyBorder="1"/>
    <xf numFmtId="0" fontId="9" fillId="0" borderId="40" xfId="0" applyFont="1" applyBorder="1" applyAlignment="1">
      <alignment wrapText="1"/>
    </xf>
    <xf numFmtId="0" fontId="0" fillId="0" borderId="41" xfId="0" applyBorder="1"/>
    <xf numFmtId="0" fontId="9" fillId="0" borderId="1" xfId="0" applyFont="1" applyBorder="1" applyAlignment="1">
      <alignment wrapText="1"/>
    </xf>
    <xf numFmtId="0" fontId="0" fillId="0" borderId="2" xfId="0" applyBorder="1"/>
    <xf numFmtId="2" fontId="8" fillId="0" borderId="41" xfId="0" applyNumberFormat="1" applyFont="1" applyBorder="1"/>
    <xf numFmtId="4" fontId="8" fillId="0" borderId="42" xfId="0" applyNumberFormat="1" applyFont="1" applyBorder="1"/>
    <xf numFmtId="2" fontId="8" fillId="0" borderId="5" xfId="0" applyNumberFormat="1" applyFont="1" applyFill="1" applyBorder="1"/>
    <xf numFmtId="2" fontId="8" fillId="0" borderId="2" xfId="0" applyNumberFormat="1" applyFont="1" applyFill="1" applyBorder="1"/>
    <xf numFmtId="2" fontId="8" fillId="0" borderId="41" xfId="0" applyNumberFormat="1" applyFont="1" applyFill="1" applyBorder="1"/>
    <xf numFmtId="0" fontId="9" fillId="0" borderId="29" xfId="0" applyFont="1" applyBorder="1" applyAlignment="1">
      <alignment wrapText="1"/>
    </xf>
    <xf numFmtId="2" fontId="8" fillId="0" borderId="30" xfId="0" applyNumberFormat="1" applyFont="1" applyFill="1" applyBorder="1"/>
    <xf numFmtId="0" fontId="0" fillId="0" borderId="30" xfId="0" applyBorder="1"/>
    <xf numFmtId="0" fontId="5" fillId="0" borderId="47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0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Fill="1" applyBorder="1" applyAlignment="1"/>
    <xf numFmtId="0" fontId="0" fillId="0" borderId="8" xfId="0" applyBorder="1" applyAlignment="1"/>
    <xf numFmtId="0" fontId="0" fillId="0" borderId="9" xfId="0" applyBorder="1" applyAlignment="1"/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/>
    <xf numFmtId="0" fontId="3" fillId="0" borderId="0" xfId="0" applyFont="1" applyFill="1" applyBorder="1" applyAlignment="1">
      <alignment horizontal="center"/>
    </xf>
    <xf numFmtId="0" fontId="13" fillId="0" borderId="0" xfId="0" applyFont="1" applyBorder="1" applyAlignment="1"/>
    <xf numFmtId="0" fontId="0" fillId="0" borderId="0" xfId="0" applyFill="1" applyBorder="1" applyAlignment="1"/>
    <xf numFmtId="0" fontId="0" fillId="0" borderId="29" xfId="0" applyFill="1" applyBorder="1" applyAlignment="1"/>
    <xf numFmtId="0" fontId="0" fillId="0" borderId="30" xfId="0" applyBorder="1" applyAlignment="1"/>
    <xf numFmtId="0" fontId="0" fillId="0" borderId="31" xfId="0" applyBorder="1" applyAlignment="1"/>
    <xf numFmtId="0" fontId="0" fillId="0" borderId="23" xfId="0" applyFill="1" applyBorder="1" applyAlignment="1"/>
    <xf numFmtId="0" fontId="0" fillId="0" borderId="24" xfId="0" applyBorder="1" applyAlignment="1"/>
    <xf numFmtId="0" fontId="0" fillId="0" borderId="25" xfId="0" applyBorder="1" applyAlignment="1"/>
    <xf numFmtId="0" fontId="5" fillId="0" borderId="43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0" fillId="0" borderId="14" xfId="0" applyBorder="1" applyAlignment="1"/>
    <xf numFmtId="0" fontId="0" fillId="0" borderId="15" xfId="0" applyBorder="1" applyAlignment="1"/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4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</cellXfs>
  <cellStyles count="7">
    <cellStyle name="Excel_BuiltIn_Comma" xfId="2"/>
    <cellStyle name="Heading" xfId="3"/>
    <cellStyle name="Heading1" xfId="4"/>
    <cellStyle name="Normal" xfId="0" builtinId="0"/>
    <cellStyle name="Normal 2" xfId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tabSelected="1" topLeftCell="A11" workbookViewId="0">
      <selection activeCell="M6" sqref="M6"/>
    </sheetView>
  </sheetViews>
  <sheetFormatPr baseColWidth="10" defaultRowHeight="15" x14ac:dyDescent="0.25"/>
  <cols>
    <col min="1" max="1" width="23.42578125" customWidth="1"/>
    <col min="2" max="2" width="17.42578125" customWidth="1"/>
    <col min="3" max="3" width="18.42578125" bestFit="1" customWidth="1"/>
    <col min="4" max="4" width="16.85546875" customWidth="1"/>
  </cols>
  <sheetData>
    <row r="1" spans="1:6" ht="26.25" x14ac:dyDescent="0.4">
      <c r="A1" s="72" t="s">
        <v>47</v>
      </c>
      <c r="B1" s="73"/>
      <c r="C1" s="73"/>
      <c r="D1" s="73"/>
      <c r="E1" s="73"/>
      <c r="F1" s="73"/>
    </row>
    <row r="2" spans="1:6" ht="18.75" x14ac:dyDescent="0.3">
      <c r="A2" s="74" t="s">
        <v>0</v>
      </c>
      <c r="B2" s="75"/>
      <c r="C2" s="75"/>
      <c r="D2" s="75"/>
      <c r="E2" s="75"/>
      <c r="F2" s="75"/>
    </row>
    <row r="3" spans="1:6" ht="15.75" thickBot="1" x14ac:dyDescent="0.3">
      <c r="A3" s="76"/>
      <c r="B3" s="76"/>
      <c r="C3" s="76"/>
      <c r="D3" s="76"/>
      <c r="E3" s="76"/>
      <c r="F3" s="73"/>
    </row>
    <row r="4" spans="1:6" ht="29.25" thickBot="1" x14ac:dyDescent="0.5">
      <c r="A4" s="14" t="s">
        <v>1</v>
      </c>
      <c r="B4" s="77"/>
      <c r="C4" s="78"/>
      <c r="D4" s="78"/>
      <c r="E4" s="78"/>
      <c r="F4" s="79"/>
    </row>
    <row r="5" spans="1:6" ht="18.75" x14ac:dyDescent="0.3">
      <c r="A5" s="11" t="s">
        <v>48</v>
      </c>
      <c r="B5" s="80"/>
      <c r="C5" s="81"/>
      <c r="D5" s="81"/>
      <c r="E5" s="81"/>
      <c r="F5" s="82"/>
    </row>
    <row r="6" spans="1:6" ht="21" x14ac:dyDescent="0.35">
      <c r="A6" s="12" t="s">
        <v>2</v>
      </c>
      <c r="B6" s="60"/>
      <c r="C6" s="61"/>
      <c r="D6" s="61"/>
      <c r="E6" s="61"/>
      <c r="F6" s="62"/>
    </row>
    <row r="7" spans="1:6" ht="21.75" thickBot="1" x14ac:dyDescent="0.4">
      <c r="A7" s="13" t="s">
        <v>3</v>
      </c>
      <c r="B7" s="63"/>
      <c r="C7" s="64"/>
      <c r="D7" s="64"/>
      <c r="E7" s="64"/>
      <c r="F7" s="65"/>
    </row>
    <row r="9" spans="1:6" ht="15.75" thickBot="1" x14ac:dyDescent="0.3"/>
    <row r="10" spans="1:6" ht="16.5" thickBot="1" x14ac:dyDescent="0.3">
      <c r="B10" s="32" t="s">
        <v>4</v>
      </c>
      <c r="C10" s="32" t="s">
        <v>49</v>
      </c>
      <c r="D10" s="32" t="s">
        <v>5</v>
      </c>
      <c r="E10" s="32" t="s">
        <v>6</v>
      </c>
      <c r="F10" s="23" t="s">
        <v>7</v>
      </c>
    </row>
    <row r="11" spans="1:6" ht="35.25" customHeight="1" thickBot="1" x14ac:dyDescent="0.4">
      <c r="A11" s="66" t="s">
        <v>37</v>
      </c>
      <c r="B11" s="19">
        <v>1</v>
      </c>
      <c r="C11" s="16" t="s">
        <v>8</v>
      </c>
      <c r="D11" s="15">
        <v>2.5</v>
      </c>
      <c r="E11" s="43">
        <v>1</v>
      </c>
      <c r="F11" s="1">
        <f>D11*E11*23</f>
        <v>57.5</v>
      </c>
    </row>
    <row r="12" spans="1:6" ht="27" customHeight="1" thickBot="1" x14ac:dyDescent="0.4">
      <c r="A12" s="67"/>
      <c r="B12" s="20">
        <v>2</v>
      </c>
      <c r="C12" s="17" t="s">
        <v>9</v>
      </c>
      <c r="D12" s="24">
        <v>2.5</v>
      </c>
      <c r="E12" s="42">
        <v>1</v>
      </c>
      <c r="F12" s="1">
        <f t="shared" ref="F12:F17" si="0">D12*E12*23</f>
        <v>57.5</v>
      </c>
    </row>
    <row r="13" spans="1:6" ht="27" customHeight="1" thickBot="1" x14ac:dyDescent="0.35">
      <c r="A13" s="67"/>
      <c r="B13" s="21">
        <v>3</v>
      </c>
      <c r="C13" s="17" t="s">
        <v>10</v>
      </c>
      <c r="D13" s="24">
        <v>4.7</v>
      </c>
      <c r="E13" s="44">
        <v>1</v>
      </c>
      <c r="F13" s="1">
        <f t="shared" si="0"/>
        <v>108.10000000000001</v>
      </c>
    </row>
    <row r="14" spans="1:6" ht="27" customHeight="1" thickBot="1" x14ac:dyDescent="0.35">
      <c r="A14" s="67"/>
      <c r="B14" s="21">
        <v>4</v>
      </c>
      <c r="C14" s="17" t="s">
        <v>11</v>
      </c>
      <c r="D14" s="24">
        <v>3.6</v>
      </c>
      <c r="E14" s="44">
        <v>1</v>
      </c>
      <c r="F14" s="1">
        <f t="shared" si="0"/>
        <v>82.8</v>
      </c>
    </row>
    <row r="15" spans="1:6" ht="27" customHeight="1" thickBot="1" x14ac:dyDescent="0.35">
      <c r="A15" s="67"/>
      <c r="B15" s="21">
        <v>5</v>
      </c>
      <c r="C15" s="17" t="s">
        <v>12</v>
      </c>
      <c r="D15" s="24">
        <v>3.9</v>
      </c>
      <c r="E15" s="44">
        <v>1</v>
      </c>
      <c r="F15" s="1">
        <f t="shared" si="0"/>
        <v>89.7</v>
      </c>
    </row>
    <row r="16" spans="1:6" ht="27" customHeight="1" thickBot="1" x14ac:dyDescent="0.35">
      <c r="A16" s="67"/>
      <c r="B16" s="21">
        <v>6</v>
      </c>
      <c r="C16" s="17" t="s">
        <v>13</v>
      </c>
      <c r="D16" s="24">
        <v>4.2</v>
      </c>
      <c r="E16" s="44">
        <v>1</v>
      </c>
      <c r="F16" s="1">
        <f t="shared" si="0"/>
        <v>96.600000000000009</v>
      </c>
    </row>
    <row r="17" spans="1:6" ht="27" customHeight="1" x14ac:dyDescent="0.3">
      <c r="A17" s="67"/>
      <c r="B17" s="21">
        <v>7</v>
      </c>
      <c r="C17" s="17" t="s">
        <v>14</v>
      </c>
      <c r="D17" s="24">
        <v>5.85</v>
      </c>
      <c r="E17" s="44">
        <v>1</v>
      </c>
      <c r="F17" s="1">
        <f t="shared" si="0"/>
        <v>134.54999999999998</v>
      </c>
    </row>
    <row r="18" spans="1:6" ht="27" customHeight="1" thickBot="1" x14ac:dyDescent="0.35">
      <c r="A18" s="68"/>
      <c r="B18" s="22">
        <v>8</v>
      </c>
      <c r="C18" s="18" t="s">
        <v>15</v>
      </c>
      <c r="D18" s="25">
        <v>11.7</v>
      </c>
      <c r="E18" s="45">
        <v>1</v>
      </c>
      <c r="F18" s="4">
        <f t="shared" ref="F18" si="1">D18*E18*25</f>
        <v>292.5</v>
      </c>
    </row>
    <row r="19" spans="1:6" ht="21.75" thickBot="1" x14ac:dyDescent="0.4">
      <c r="A19" s="34" t="s">
        <v>38</v>
      </c>
      <c r="B19" s="5" t="s">
        <v>16</v>
      </c>
      <c r="C19" s="6"/>
      <c r="D19" s="6"/>
      <c r="E19" s="6"/>
      <c r="F19" s="7">
        <f>SUM(F11:F18)</f>
        <v>919.25</v>
      </c>
    </row>
    <row r="20" spans="1:6" ht="20.25" thickBot="1" x14ac:dyDescent="0.35">
      <c r="A20" s="6"/>
      <c r="B20" s="6"/>
      <c r="C20" s="6"/>
      <c r="D20" s="6"/>
      <c r="E20" s="6" t="s">
        <v>17</v>
      </c>
      <c r="F20" s="6"/>
    </row>
    <row r="21" spans="1:6" ht="20.25" thickBot="1" x14ac:dyDescent="0.35">
      <c r="A21" s="66" t="s">
        <v>18</v>
      </c>
      <c r="B21" s="69" t="s">
        <v>19</v>
      </c>
      <c r="C21" s="48" t="s">
        <v>20</v>
      </c>
      <c r="D21" s="15">
        <v>1.9</v>
      </c>
      <c r="E21" s="49">
        <v>1</v>
      </c>
      <c r="F21" s="1">
        <f t="shared" ref="F21:F39" si="2">D21*E21*12</f>
        <v>22.799999999999997</v>
      </c>
    </row>
    <row r="22" spans="1:6" ht="20.25" thickBot="1" x14ac:dyDescent="0.35">
      <c r="A22" s="85"/>
      <c r="B22" s="70"/>
      <c r="C22" s="8" t="s">
        <v>21</v>
      </c>
      <c r="D22" s="24">
        <v>1.9</v>
      </c>
      <c r="E22" s="2">
        <v>1</v>
      </c>
      <c r="F22" s="3">
        <f t="shared" si="2"/>
        <v>22.799999999999997</v>
      </c>
    </row>
    <row r="23" spans="1:6" ht="20.25" thickBot="1" x14ac:dyDescent="0.35">
      <c r="A23" s="85"/>
      <c r="B23" s="70"/>
      <c r="C23" s="8" t="s">
        <v>22</v>
      </c>
      <c r="D23" s="24">
        <v>1.9</v>
      </c>
      <c r="E23" s="2">
        <v>1</v>
      </c>
      <c r="F23" s="3">
        <f t="shared" si="2"/>
        <v>22.799999999999997</v>
      </c>
    </row>
    <row r="24" spans="1:6" ht="20.25" thickBot="1" x14ac:dyDescent="0.35">
      <c r="A24" s="85"/>
      <c r="B24" s="70"/>
      <c r="C24" s="8" t="s">
        <v>23</v>
      </c>
      <c r="D24" s="24">
        <v>4</v>
      </c>
      <c r="E24" s="2">
        <v>1</v>
      </c>
      <c r="F24" s="3">
        <f t="shared" si="2"/>
        <v>48</v>
      </c>
    </row>
    <row r="25" spans="1:6" ht="20.25" thickBot="1" x14ac:dyDescent="0.35">
      <c r="A25" s="85"/>
      <c r="B25" s="71"/>
      <c r="C25" s="46" t="s">
        <v>24</v>
      </c>
      <c r="D25" s="50">
        <v>3</v>
      </c>
      <c r="E25" s="47">
        <v>1</v>
      </c>
      <c r="F25" s="51">
        <f t="shared" si="2"/>
        <v>36</v>
      </c>
    </row>
    <row r="26" spans="1:6" ht="20.25" thickBot="1" x14ac:dyDescent="0.35">
      <c r="A26" s="85"/>
      <c r="B26" s="83" t="s">
        <v>40</v>
      </c>
      <c r="C26" s="48" t="s">
        <v>20</v>
      </c>
      <c r="D26" s="53">
        <v>8</v>
      </c>
      <c r="E26" s="49">
        <v>1</v>
      </c>
      <c r="F26" s="1">
        <f t="shared" si="2"/>
        <v>96</v>
      </c>
    </row>
    <row r="27" spans="1:6" ht="20.25" thickBot="1" x14ac:dyDescent="0.35">
      <c r="A27" s="85"/>
      <c r="B27" s="84"/>
      <c r="C27" s="8" t="s">
        <v>21</v>
      </c>
      <c r="D27" s="52">
        <v>8</v>
      </c>
      <c r="E27" s="2">
        <v>1</v>
      </c>
      <c r="F27" s="3">
        <f t="shared" si="2"/>
        <v>96</v>
      </c>
    </row>
    <row r="28" spans="1:6" ht="20.25" thickBot="1" x14ac:dyDescent="0.35">
      <c r="A28" s="85"/>
      <c r="B28" s="84"/>
      <c r="C28" s="46" t="s">
        <v>23</v>
      </c>
      <c r="D28" s="54">
        <v>8</v>
      </c>
      <c r="E28" s="47">
        <v>1</v>
      </c>
      <c r="F28" s="51">
        <f t="shared" si="2"/>
        <v>96</v>
      </c>
    </row>
    <row r="29" spans="1:6" ht="20.25" thickBot="1" x14ac:dyDescent="0.35">
      <c r="A29" s="86"/>
      <c r="B29" s="58" t="s">
        <v>41</v>
      </c>
      <c r="C29" s="55" t="s">
        <v>21</v>
      </c>
      <c r="D29" s="56">
        <v>32.5</v>
      </c>
      <c r="E29" s="57">
        <v>1</v>
      </c>
      <c r="F29" s="41">
        <f t="shared" si="2"/>
        <v>390</v>
      </c>
    </row>
    <row r="30" spans="1:6" ht="20.25" thickBot="1" x14ac:dyDescent="0.35">
      <c r="B30" s="28" t="s">
        <v>30</v>
      </c>
      <c r="F30" s="7">
        <f>SUM(F21:F29)</f>
        <v>830.4</v>
      </c>
    </row>
    <row r="32" spans="1:6" ht="20.25" thickBot="1" x14ac:dyDescent="0.35">
      <c r="A32" s="36"/>
      <c r="B32" s="35"/>
      <c r="C32" s="37"/>
      <c r="D32" s="38"/>
      <c r="E32" s="39"/>
      <c r="F32" s="40"/>
    </row>
    <row r="33" spans="1:6" ht="20.25" thickBot="1" x14ac:dyDescent="0.35">
      <c r="A33" s="66" t="s">
        <v>25</v>
      </c>
      <c r="B33" s="69" t="s">
        <v>26</v>
      </c>
      <c r="C33" s="48" t="s">
        <v>27</v>
      </c>
      <c r="D33" s="15">
        <v>8.5</v>
      </c>
      <c r="E33" s="49">
        <v>1</v>
      </c>
      <c r="F33" s="1">
        <f t="shared" si="2"/>
        <v>102</v>
      </c>
    </row>
    <row r="34" spans="1:6" ht="20.25" thickBot="1" x14ac:dyDescent="0.35">
      <c r="A34" s="67"/>
      <c r="B34" s="70"/>
      <c r="C34" s="8" t="s">
        <v>43</v>
      </c>
      <c r="D34" s="24">
        <v>8.5</v>
      </c>
      <c r="E34" s="2">
        <v>1</v>
      </c>
      <c r="F34" s="3">
        <f t="shared" si="2"/>
        <v>102</v>
      </c>
    </row>
    <row r="35" spans="1:6" ht="20.25" thickBot="1" x14ac:dyDescent="0.35">
      <c r="A35" s="67"/>
      <c r="B35" s="93"/>
      <c r="C35" s="8" t="s">
        <v>46</v>
      </c>
      <c r="D35" s="24">
        <v>7.5</v>
      </c>
      <c r="E35" s="2">
        <v>1</v>
      </c>
      <c r="F35" s="3">
        <f t="shared" si="2"/>
        <v>90</v>
      </c>
    </row>
    <row r="36" spans="1:6" ht="20.25" thickBot="1" x14ac:dyDescent="0.35">
      <c r="A36" s="67"/>
      <c r="B36" s="71"/>
      <c r="C36" s="46" t="s">
        <v>44</v>
      </c>
      <c r="D36" s="50">
        <v>8.5</v>
      </c>
      <c r="E36" s="47">
        <v>1</v>
      </c>
      <c r="F36" s="51">
        <f t="shared" si="2"/>
        <v>102</v>
      </c>
    </row>
    <row r="37" spans="1:6" ht="20.25" thickBot="1" x14ac:dyDescent="0.35">
      <c r="A37" s="67"/>
      <c r="B37" s="94" t="s">
        <v>28</v>
      </c>
      <c r="C37" s="48" t="s">
        <v>29</v>
      </c>
      <c r="D37" s="15">
        <v>5.0999999999999996</v>
      </c>
      <c r="E37" s="49">
        <v>1</v>
      </c>
      <c r="F37" s="1">
        <f t="shared" si="2"/>
        <v>61.199999999999996</v>
      </c>
    </row>
    <row r="38" spans="1:6" ht="21" customHeight="1" thickBot="1" x14ac:dyDescent="0.35">
      <c r="A38" s="67"/>
      <c r="B38" s="95"/>
      <c r="C38" s="8" t="s">
        <v>27</v>
      </c>
      <c r="D38" s="24">
        <v>5.4</v>
      </c>
      <c r="E38" s="2">
        <v>1</v>
      </c>
      <c r="F38" s="3">
        <f t="shared" si="2"/>
        <v>64.800000000000011</v>
      </c>
    </row>
    <row r="39" spans="1:6" ht="20.25" thickBot="1" x14ac:dyDescent="0.35">
      <c r="A39" s="68"/>
      <c r="B39" s="95"/>
      <c r="C39" s="9" t="s">
        <v>45</v>
      </c>
      <c r="D39" s="25">
        <v>5.4</v>
      </c>
      <c r="E39" s="10">
        <v>1</v>
      </c>
      <c r="F39" s="4">
        <f t="shared" si="2"/>
        <v>64.800000000000011</v>
      </c>
    </row>
    <row r="40" spans="1:6" ht="21.75" thickBot="1" x14ac:dyDescent="0.4">
      <c r="A40" s="34" t="s">
        <v>39</v>
      </c>
      <c r="C40" s="59" t="s">
        <v>42</v>
      </c>
      <c r="F40" s="7">
        <f>SUM(F33:F39)</f>
        <v>586.79999999999995</v>
      </c>
    </row>
    <row r="42" spans="1:6" ht="15.75" thickBot="1" x14ac:dyDescent="0.3"/>
    <row r="43" spans="1:6" ht="20.25" thickBot="1" x14ac:dyDescent="0.35">
      <c r="C43" s="26" t="s">
        <v>31</v>
      </c>
      <c r="D43" s="27">
        <f>F19+F30+F40</f>
        <v>2336.4499999999998</v>
      </c>
    </row>
    <row r="44" spans="1:6" ht="15.75" thickBot="1" x14ac:dyDescent="0.3"/>
    <row r="45" spans="1:6" ht="20.25" thickBot="1" x14ac:dyDescent="0.35">
      <c r="C45" s="26" t="s">
        <v>32</v>
      </c>
      <c r="D45" s="27">
        <f>D43/12</f>
        <v>194.70416666666665</v>
      </c>
    </row>
    <row r="46" spans="1:6" ht="15.75" thickBot="1" x14ac:dyDescent="0.3"/>
    <row r="47" spans="1:6" ht="18.75" thickBot="1" x14ac:dyDescent="0.3">
      <c r="A47" s="90" t="s">
        <v>33</v>
      </c>
      <c r="B47" s="91"/>
      <c r="C47" s="91"/>
      <c r="D47" s="91"/>
      <c r="E47" s="91"/>
      <c r="F47" s="92"/>
    </row>
    <row r="49" spans="1:4" ht="15.75" thickBot="1" x14ac:dyDescent="0.3"/>
    <row r="50" spans="1:4" ht="18.75" x14ac:dyDescent="0.3">
      <c r="A50" s="87" t="s">
        <v>34</v>
      </c>
      <c r="B50" s="29">
        <v>43483</v>
      </c>
      <c r="D50" s="33" t="s">
        <v>36</v>
      </c>
    </row>
    <row r="51" spans="1:4" ht="15.75" x14ac:dyDescent="0.25">
      <c r="A51" s="88"/>
      <c r="B51" s="30">
        <v>43497</v>
      </c>
    </row>
    <row r="52" spans="1:4" ht="18.75" x14ac:dyDescent="0.3">
      <c r="A52" s="88"/>
      <c r="B52" s="30">
        <v>43553</v>
      </c>
      <c r="D52" s="33" t="s">
        <v>35</v>
      </c>
    </row>
    <row r="53" spans="1:4" ht="15.75" x14ac:dyDescent="0.25">
      <c r="A53" s="88"/>
      <c r="B53" s="30">
        <v>43581</v>
      </c>
    </row>
    <row r="54" spans="1:4" ht="15.75" x14ac:dyDescent="0.25">
      <c r="A54" s="88"/>
      <c r="B54" s="30">
        <v>43609</v>
      </c>
    </row>
    <row r="55" spans="1:4" ht="15.75" x14ac:dyDescent="0.25">
      <c r="A55" s="88"/>
      <c r="B55" s="30">
        <v>43637</v>
      </c>
    </row>
    <row r="56" spans="1:4" ht="15.75" x14ac:dyDescent="0.25">
      <c r="A56" s="88"/>
      <c r="B56" s="30">
        <v>43665</v>
      </c>
    </row>
    <row r="57" spans="1:4" ht="15.75" x14ac:dyDescent="0.25">
      <c r="A57" s="88"/>
      <c r="B57" s="30">
        <v>43707</v>
      </c>
    </row>
    <row r="58" spans="1:4" ht="15.75" x14ac:dyDescent="0.25">
      <c r="A58" s="88"/>
      <c r="B58" s="30">
        <v>43735</v>
      </c>
    </row>
    <row r="59" spans="1:4" ht="15.75" x14ac:dyDescent="0.25">
      <c r="A59" s="88"/>
      <c r="B59" s="30">
        <v>43763</v>
      </c>
    </row>
    <row r="60" spans="1:4" ht="15.75" x14ac:dyDescent="0.25">
      <c r="A60" s="88"/>
      <c r="B60" s="30">
        <v>43791</v>
      </c>
    </row>
    <row r="61" spans="1:4" ht="16.5" thickBot="1" x14ac:dyDescent="0.3">
      <c r="A61" s="89"/>
      <c r="B61" s="31">
        <v>43819</v>
      </c>
    </row>
  </sheetData>
  <mergeCells count="16">
    <mergeCell ref="B26:B28"/>
    <mergeCell ref="A21:A29"/>
    <mergeCell ref="A50:A61"/>
    <mergeCell ref="A47:F47"/>
    <mergeCell ref="A33:A39"/>
    <mergeCell ref="B33:B36"/>
    <mergeCell ref="B37:B39"/>
    <mergeCell ref="B6:F6"/>
    <mergeCell ref="B7:F7"/>
    <mergeCell ref="A11:A18"/>
    <mergeCell ref="B21:B25"/>
    <mergeCell ref="A1:F1"/>
    <mergeCell ref="A2:F2"/>
    <mergeCell ref="A3:F3"/>
    <mergeCell ref="B4:F4"/>
    <mergeCell ref="B5:F5"/>
  </mergeCells>
  <pageMargins left="0.70866141732283472" right="0.70866141732283472" top="0" bottom="0" header="0.31496062992125984" footer="0.31496062992125984"/>
  <pageSetup paperSize="9" scale="7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Anne Munier</cp:lastModifiedBy>
  <cp:lastPrinted>2018-01-21T16:46:26Z</cp:lastPrinted>
  <dcterms:created xsi:type="dcterms:W3CDTF">2018-01-21T16:22:42Z</dcterms:created>
  <dcterms:modified xsi:type="dcterms:W3CDTF">2018-11-22T16:58:30Z</dcterms:modified>
</cp:coreProperties>
</file>